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hammed.bennacer\Desktop\Marché nettoyage\PROJET BUB 2\DCE NETTOYAGE\"/>
    </mc:Choice>
  </mc:AlternateContent>
  <bookViews>
    <workbookView xWindow="0" yWindow="0" windowWidth="28800" windowHeight="12300"/>
  </bookViews>
  <sheets>
    <sheet name="DQE LOT 1 MARSEILLE" sheetId="1" r:id="rId1"/>
  </sheets>
  <definedNames>
    <definedName name="_xlnm._FilterDatabase" localSheetId="0" hidden="1">'DQE LOT 1 MARSEILLE'!$A$12:$H$71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6" i="1" l="1"/>
  <c r="H53" i="1"/>
  <c r="H52" i="1"/>
  <c r="H51" i="1"/>
  <c r="H28" i="1"/>
  <c r="H27" i="1"/>
  <c r="H22" i="1"/>
  <c r="H20" i="1"/>
  <c r="E14" i="1"/>
  <c r="F14" i="1" s="1"/>
  <c r="H14" i="1"/>
  <c r="E15" i="1"/>
  <c r="F15" i="1" s="1"/>
  <c r="H15" i="1"/>
  <c r="E17" i="1"/>
  <c r="F17" i="1" s="1"/>
  <c r="H17" i="1"/>
  <c r="E18" i="1"/>
  <c r="F18" i="1" s="1"/>
  <c r="H18" i="1"/>
  <c r="E19" i="1"/>
  <c r="F19" i="1" s="1"/>
  <c r="H19" i="1"/>
  <c r="F20" i="1"/>
  <c r="E21" i="1"/>
  <c r="F21" i="1" s="1"/>
  <c r="H21" i="1"/>
  <c r="F22" i="1"/>
  <c r="E23" i="1"/>
  <c r="F23" i="1" s="1"/>
  <c r="H23" i="1"/>
  <c r="E24" i="1"/>
  <c r="F24" i="1" s="1"/>
  <c r="H24" i="1"/>
  <c r="E26" i="1"/>
  <c r="F26" i="1" s="1"/>
  <c r="H26" i="1"/>
  <c r="F27" i="1"/>
  <c r="F28" i="1"/>
  <c r="E30" i="1"/>
  <c r="F30" i="1" s="1"/>
  <c r="H30" i="1"/>
  <c r="E31" i="1"/>
  <c r="F31" i="1" s="1"/>
  <c r="H31" i="1"/>
  <c r="E32" i="1"/>
  <c r="F32" i="1" s="1"/>
  <c r="H32" i="1"/>
  <c r="E33" i="1"/>
  <c r="F33" i="1" s="1"/>
  <c r="H33" i="1"/>
  <c r="E34" i="1"/>
  <c r="F34" i="1" s="1"/>
  <c r="H34" i="1"/>
  <c r="E36" i="1"/>
  <c r="F36" i="1" s="1"/>
  <c r="H36" i="1"/>
  <c r="E37" i="1"/>
  <c r="F37" i="1" s="1"/>
  <c r="H37" i="1"/>
  <c r="E38" i="1"/>
  <c r="F38" i="1" s="1"/>
  <c r="H38" i="1"/>
  <c r="E39" i="1"/>
  <c r="F39" i="1" s="1"/>
  <c r="H39" i="1"/>
  <c r="E40" i="1"/>
  <c r="F40" i="1" s="1"/>
  <c r="H40" i="1"/>
  <c r="E41" i="1"/>
  <c r="F41" i="1" s="1"/>
  <c r="H41" i="1"/>
  <c r="E42" i="1"/>
  <c r="F42" i="1" s="1"/>
  <c r="H42" i="1"/>
  <c r="E43" i="1"/>
  <c r="F43" i="1" s="1"/>
  <c r="H43" i="1"/>
  <c r="E45" i="1"/>
  <c r="F45" i="1" s="1"/>
  <c r="H45" i="1"/>
  <c r="E47" i="1"/>
  <c r="F47" i="1" s="1"/>
  <c r="H47" i="1"/>
  <c r="E48" i="1"/>
  <c r="F48" i="1" s="1"/>
  <c r="H48" i="1"/>
  <c r="E49" i="1"/>
  <c r="F49" i="1" s="1"/>
  <c r="H49" i="1"/>
  <c r="G81" i="1" l="1"/>
  <c r="H80" i="1"/>
  <c r="H79" i="1"/>
  <c r="H78" i="1"/>
  <c r="H81" i="1" s="1"/>
  <c r="H77" i="1"/>
  <c r="H69" i="1"/>
  <c r="E69" i="1"/>
  <c r="F69" i="1" s="1"/>
  <c r="H68" i="1"/>
  <c r="E68" i="1"/>
  <c r="F68" i="1" s="1"/>
  <c r="H67" i="1"/>
  <c r="E67" i="1"/>
  <c r="F67" i="1" s="1"/>
  <c r="H66" i="1"/>
  <c r="E66" i="1"/>
  <c r="F66" i="1" s="1"/>
  <c r="H64" i="1"/>
  <c r="E64" i="1"/>
  <c r="F64" i="1" s="1"/>
  <c r="H63" i="1"/>
  <c r="E63" i="1"/>
  <c r="F63" i="1" s="1"/>
  <c r="H62" i="1"/>
  <c r="E62" i="1"/>
  <c r="F62" i="1" s="1"/>
  <c r="H61" i="1"/>
  <c r="E61" i="1"/>
  <c r="F61" i="1" s="1"/>
  <c r="H59" i="1"/>
  <c r="E59" i="1"/>
  <c r="F59" i="1" s="1"/>
  <c r="H58" i="1"/>
  <c r="E58" i="1"/>
  <c r="F58" i="1" s="1"/>
  <c r="F56" i="1"/>
  <c r="H55" i="1"/>
  <c r="E55" i="1"/>
  <c r="F55" i="1" s="1"/>
  <c r="F53" i="1"/>
  <c r="F52" i="1"/>
  <c r="F51" i="1"/>
</calcChain>
</file>

<file path=xl/sharedStrings.xml><?xml version="1.0" encoding="utf-8"?>
<sst xmlns="http://schemas.openxmlformats.org/spreadsheetml/2006/main" count="184" uniqueCount="130">
  <si>
    <r>
      <rPr>
        <b/>
        <sz val="14"/>
        <color theme="1"/>
        <rFont val="Calibri"/>
        <family val="2"/>
        <scheme val="minor"/>
      </rPr>
      <t>CANDIDAT :</t>
    </r>
    <r>
      <rPr>
        <b/>
        <sz val="11"/>
        <color theme="1"/>
        <rFont val="Calibri"/>
        <family val="2"/>
        <scheme val="minor"/>
      </rPr>
      <t xml:space="preserve"> ……………………………………………….</t>
    </r>
  </si>
  <si>
    <t xml:space="preserve">PRESTATIONS QUOTIDIENNE </t>
  </si>
  <si>
    <t>Détails des prestations</t>
  </si>
  <si>
    <t>Quantités estimatives</t>
  </si>
  <si>
    <t>Fréquence attendue</t>
  </si>
  <si>
    <t>Temps de travail estimatif en heures  / fréquence</t>
  </si>
  <si>
    <t>Temps de travail estimatif en heures  / mois (mensuel)
du lundi au vendredi</t>
  </si>
  <si>
    <t>Temps de travail estimatif en heures /  an</t>
  </si>
  <si>
    <t xml:space="preserve">PRIX AU FORFAIT GLOBAL ANNUEL EN € HT
</t>
  </si>
  <si>
    <t>Tous les locaux</t>
  </si>
  <si>
    <t>Désinfection des points de contacts : poignées de portes, interrupteurs, fontaines à eaux, imprimantes, distributeurs boissons et nourritures à la tisanerie</t>
  </si>
  <si>
    <t>14 Fontaines
22 imprimantes
6 distributeurs boissons/nourritures
400 portes</t>
  </si>
  <si>
    <t>Quotidienne</t>
  </si>
  <si>
    <t>Vidage des corbeilles et remplacement des sacs poubelles si nécessaire (accueil, circulations, bureaux, salles de réunion, extérieur, sanitaires, tisanerie) et évacuation des déchetsdans les containers à la fin de la prestation</t>
  </si>
  <si>
    <t>650 corbeilles</t>
  </si>
  <si>
    <t>Accueil - Bureaux - Salles de réunion - Tisanerie (salle de repas et distributeurs)</t>
  </si>
  <si>
    <t>nettoyage complet des bureaux non encombrés, meubles et des objets meublants  (sauf accueil)</t>
  </si>
  <si>
    <t>527 poste de travail et 18 salles de réunion</t>
  </si>
  <si>
    <t>hebdomadaire</t>
  </si>
  <si>
    <t>Dépoussiérage des bureaux, meubles et des objets meublants de l'accueil</t>
  </si>
  <si>
    <t>2 bureaux d'accueil</t>
  </si>
  <si>
    <t xml:space="preserve">Essuyage des traces de doigts sur les portes, cloisons vitrées et miroirs </t>
  </si>
  <si>
    <t>280 portes</t>
  </si>
  <si>
    <t>Dépoussiérage des plinthes, radiateurs ou convecteurs, boiseries, tuyauteries et rebords de fenêtres</t>
  </si>
  <si>
    <t>280 locaux (dont 18 salles de réunion)</t>
  </si>
  <si>
    <t xml:space="preserve">Trimestriel </t>
  </si>
  <si>
    <t>Nettoyage des appareils téléphoniques avec un produit approprié</t>
  </si>
  <si>
    <t>527 postes</t>
  </si>
  <si>
    <t>Dépoussiérage des dessus d'armoires non encombrées</t>
  </si>
  <si>
    <t>600 meubles</t>
  </si>
  <si>
    <t>Dépoussiérage des piètements de bureaux, chaises et sièges</t>
  </si>
  <si>
    <t>527 poste de travail + 1500 chaises</t>
  </si>
  <si>
    <t>Mensuelle</t>
  </si>
  <si>
    <t>Nettoyage des tâches et traces sur les murs (carrelage, peinture, moquette murale…)</t>
  </si>
  <si>
    <t>Circulations</t>
  </si>
  <si>
    <t>Dépoussiérage du mobilier, nettoyage extérieur des fontaines à eau</t>
  </si>
  <si>
    <t xml:space="preserve">618m² </t>
  </si>
  <si>
    <t>Nettoyage des tâches et traces sur les murs</t>
  </si>
  <si>
    <t>Sols</t>
  </si>
  <si>
    <t>Balayage humide des sols lisses en thermoplastique (sauf locaux d'accueil du public, tisanerie et sanitaires)</t>
  </si>
  <si>
    <t>398 m²</t>
  </si>
  <si>
    <t>Bi-hebdomadaire</t>
  </si>
  <si>
    <t>Balayage humide des sols lisses en thermoplastique, carrelage ou pierre marbrière des locaux d'accueil du public, tisanerie et sanitaires</t>
  </si>
  <si>
    <t xml:space="preserve">397 m² sanitaires
65 m² accueil
70 m² tisanerie
</t>
  </si>
  <si>
    <t>Lavage et détachage des sols ne craignant pas l'humidité (sauf locaux d'accueil du public, tisanerie et sanitaires)</t>
  </si>
  <si>
    <t>Lavage et détachage des sols ne craignant pas l'humidité des locaux d'accueil du public, tisanerie et sanitaires</t>
  </si>
  <si>
    <t>Dépoussiérage des moquettes à l'aide d'un aspirateur industriel approprié</t>
  </si>
  <si>
    <t xml:space="preserve">7 859 m² </t>
  </si>
  <si>
    <t>Sanitaires</t>
  </si>
  <si>
    <t>Réapprovisionnement en papier toilettes, savon liquide et essuie-mains papier</t>
  </si>
  <si>
    <t>65 papier toilette
66 essuie mains
66 savon liquide</t>
  </si>
  <si>
    <t>Vidage et nettoyage des poubelles réservées aux essuie-mains et remplacement des sacs poubelles si nécessaire</t>
  </si>
  <si>
    <t>66 poubelles</t>
  </si>
  <si>
    <t>Nettoyage soigné avec un produit détergent et désinfectant des appareils sanitaires (lavabos, cuvettes, lunettes des WC, douches)</t>
  </si>
  <si>
    <t>2 douches 
66 WC
66 lavabos</t>
  </si>
  <si>
    <t>Nettoyage approfondi et détartrage des appareils sanitaires et robinets</t>
  </si>
  <si>
    <t>Nettoyage soigné des glaces et désinfection des divers appareils de distribution (distributeurs papier, savon et essuie-mains)</t>
  </si>
  <si>
    <t>197 appareils
33 miroirs</t>
  </si>
  <si>
    <t>Balayage et lavage soigné des sols</t>
  </si>
  <si>
    <t>397m²</t>
  </si>
  <si>
    <t>Nettoyage avec produit défectant des traces de doigts, sur et à proximité des poignées de portes</t>
  </si>
  <si>
    <t>99 portes</t>
  </si>
  <si>
    <t>Nettoyage  des revêtements muraux des toilettes et douches</t>
  </si>
  <si>
    <t>66 WC 
2 douches</t>
  </si>
  <si>
    <t>Vitreries (portes vitrées de l'accueil et de la sortie du patio)</t>
  </si>
  <si>
    <t>Nettoyage des deux faces et essuyage humide de l'encadrement</t>
  </si>
  <si>
    <t>50m²/face</t>
  </si>
  <si>
    <t>Ascenseurs</t>
  </si>
  <si>
    <t>Nettoyage des parois intérieures, des miroirs et des portes</t>
  </si>
  <si>
    <t>4 ascenseurs</t>
  </si>
  <si>
    <t>Nettoyage et désinfection des tableaux de commandes intérieurs et extérieurs</t>
  </si>
  <si>
    <t>Lavage des sols</t>
  </si>
  <si>
    <t>Escaliers</t>
  </si>
  <si>
    <t>Dépoussiérage et lavage des rampes</t>
  </si>
  <si>
    <t>4 accès escaliers</t>
  </si>
  <si>
    <t>Balayage humide des sols</t>
  </si>
  <si>
    <t xml:space="preserve">Parkings en sous sol </t>
  </si>
  <si>
    <t xml:space="preserve">Ramassage des déchets sur les parkings , voies d'accès </t>
  </si>
  <si>
    <t>2200 m² parking</t>
  </si>
  <si>
    <t>Quinzaine</t>
  </si>
  <si>
    <t xml:space="preserve">Balayage des parkings, voies d'accès </t>
  </si>
  <si>
    <t>Evacuation des déchets</t>
  </si>
  <si>
    <t>Evacuation des sacs poubelles dans les containers</t>
  </si>
  <si>
    <t>Désinfection des 3 containers et du local poubelles</t>
  </si>
  <si>
    <t>3 containers + 10 m²</t>
  </si>
  <si>
    <t>Extérieurs : patio,  entrée, terrasse 7ème</t>
  </si>
  <si>
    <t>Nettoyage des tables du patio</t>
  </si>
  <si>
    <t>555 m² d'extérieur
6 poubelles</t>
  </si>
  <si>
    <t>Balayage du patio et circulations autour</t>
  </si>
  <si>
    <t>Balayage de la terrasse du 7ème étage</t>
  </si>
  <si>
    <t xml:space="preserve">Vider les poubelles </t>
  </si>
  <si>
    <t>Tisanerie (salle de repas et distributeurs)</t>
  </si>
  <si>
    <t>Nettoyage de l'évier, du plan de travail, des tables et chaises</t>
  </si>
  <si>
    <t>plan de travail + tables+ chaises</t>
  </si>
  <si>
    <t>Lavage du sol</t>
  </si>
  <si>
    <t>70 m²</t>
  </si>
  <si>
    <t xml:space="preserve">Nettoyage intérieur et extérieur des réfrigérateurs*** </t>
  </si>
  <si>
    <t xml:space="preserve">Nettoyage intérieur et extérieur des micro-ondes </t>
  </si>
  <si>
    <t>Total heures travail / an</t>
  </si>
  <si>
    <t>Total en € HT / an</t>
  </si>
  <si>
    <t xml:space="preserve">Nombre agents / an </t>
  </si>
  <si>
    <t>Total en € TTC / an</t>
  </si>
  <si>
    <t xml:space="preserve">PRESTATIONS COMPLEMENTAIRES ANNUELLE </t>
  </si>
  <si>
    <t xml:space="preserve">Temps de travail estimatif en heures </t>
  </si>
  <si>
    <t>Nombre de jours</t>
  </si>
  <si>
    <t xml:space="preserve">Nombre agents
</t>
  </si>
  <si>
    <t xml:space="preserve">Prix au forfait global en € HT
</t>
  </si>
  <si>
    <t xml:space="preserve">Prix au forfait global en € TTC
</t>
  </si>
  <si>
    <t>Shampooing des moquettes (à faire le soir à partir de 16 h 30 et la prestation ne doit pas durer plus d'1 mois)</t>
  </si>
  <si>
    <t>Annuelle</t>
  </si>
  <si>
    <t>Nettoyage des sols "thermoplastique" suivant le principe du "spray méthode"</t>
  </si>
  <si>
    <t>468 m²</t>
  </si>
  <si>
    <t>Cristallisation du sol en pierre marbrière de l'accueil</t>
  </si>
  <si>
    <t>65 m²</t>
  </si>
  <si>
    <t>Décapage et mise en cire des sols "thermoplastiques"</t>
  </si>
  <si>
    <t>TOTAL € / AN</t>
  </si>
  <si>
    <t>* Le shampooing des moquettes est à faire le soir à partir de 16 h 30 et la prestation ne doit pas durer plus d'1 mois.</t>
  </si>
  <si>
    <t>** A la suite d'intempéries, il pourra être demandé au titulaire un ramassage des déchets supplémentaires afin de garantir la sécurité des personnes.</t>
  </si>
  <si>
    <t>GLOSSAIRE</t>
  </si>
  <si>
    <t>Aspiration : captage par dépression.</t>
  </si>
  <si>
    <t>Balayage : action de rassembler, à l'aide d'un balai des poussières et déchets se trouvant sur le sol en vue de leur évacuation.</t>
  </si>
  <si>
    <t>Décapage : opération consistant à nettoyer une surface en enlevant, par action physique ou chimiqued'un décapant, la couche (la cape) des impuretés qui la recouvrent.</t>
  </si>
  <si>
    <t>Dépoussiérage : action de capter des poussières en les piégeant pour éviter de les recycler dans l'atmosphère.</t>
  </si>
  <si>
    <t>Essuyage : action d'ôter par frottement un liquide, l'humidité ou la poussière.</t>
  </si>
  <si>
    <t>Lavage : action de nettoyer en milieu aqueux, en utilisant un produit approprié.</t>
  </si>
  <si>
    <t>Shampooing : préparation à base de matières actives pour le nettoyage de revêtements textiles.</t>
  </si>
  <si>
    <t>*** Les aliments restés dans les réfrigérateurs seront jetés par le personnel nettoyant.</t>
  </si>
  <si>
    <t>PRIX AU FORFAIT GLOBAL MENSUEL ET TRIMESTRIEL EN € HT ****</t>
  </si>
  <si>
    <r>
      <rPr>
        <b/>
        <sz val="18"/>
        <color theme="1"/>
        <rFont val="Calibri"/>
        <family val="2"/>
        <scheme val="minor"/>
      </rPr>
      <t>DQE LOT: 1  marché nettoyage des locaux et surfaces SIEGE ARS PACA - Marseille</t>
    </r>
    <r>
      <rPr>
        <b/>
        <sz val="12"/>
        <color theme="1"/>
        <rFont val="Calibri"/>
        <family val="2"/>
        <scheme val="minor"/>
      </rPr>
      <t xml:space="preserve">
</t>
    </r>
    <r>
      <rPr>
        <b/>
        <sz val="16"/>
        <color theme="1"/>
        <rFont val="Calibri"/>
        <family val="2"/>
        <scheme val="minor"/>
      </rPr>
      <t>PRESTATIONS QUOTIDIENNE ET ANNUELLE</t>
    </r>
    <r>
      <rPr>
        <b/>
        <sz val="12"/>
        <color theme="1"/>
        <rFont val="Calibri"/>
        <family val="2"/>
        <scheme val="minor"/>
      </rPr>
      <t xml:space="preserve">
Référence marché : AOO/02/2022/ARS13/PRESTATIONS DE NETTOYAGE 
Le DQE (Détail Quantitatif Estimatif) est un document, non contractuel 
Ce DQE devra être dûment rempli et complété par l’opérateur en version</t>
    </r>
    <r>
      <rPr>
        <b/>
        <sz val="12"/>
        <color rgb="FFFF0000"/>
        <rFont val="Calibri"/>
        <family val="2"/>
        <scheme val="minor"/>
      </rPr>
      <t xml:space="preserve"> .xlsx (excel)</t>
    </r>
    <r>
      <rPr>
        <b/>
        <sz val="12"/>
        <color theme="1"/>
        <rFont val="Calibri"/>
        <family val="2"/>
        <scheme val="minor"/>
      </rPr>
      <t xml:space="preserve"> où figurera  le prix remisé pour chaque item décrit dans ce DQE. sous peine de non conformité de l'offre.
Le candidat devra compléer chaque ligne de ce DQE, même s'il propose des tarifs à 0,00 €HT il doit l'indiquer dans la case correspondante.
S'il ne peut proposer le service demandé dans le DQE, il doit également le mentionner. 
 Les prix sont exprimés avec deux décimales.
</t>
    </r>
    <r>
      <rPr>
        <b/>
        <sz val="12"/>
        <color rgb="FFFF0000"/>
        <rFont val="Calibri"/>
        <family val="2"/>
        <scheme val="minor"/>
      </rPr>
      <t>Le DQE ne peut en aucun cas être modifié.</t>
    </r>
    <r>
      <rPr>
        <b/>
        <sz val="12"/>
        <color theme="1"/>
        <rFont val="Calibri"/>
        <family val="2"/>
        <scheme val="minor"/>
      </rPr>
      <t xml:space="preserve">
</t>
    </r>
  </si>
  <si>
    <t xml:space="preserve">**** Prix au forfait global mensuel pour toute les fréquences sauf TRIMESTRIEL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</si>
</sst>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1"/>
      <color theme="1"/>
      <name val="Calibri"/>
      <family val="2"/>
      <scheme val="minor"/>
    </font>
    <font>
      <b/>
      <sz val="12"/>
      <color theme="1"/>
      <name val="Calibri"/>
      <family val="2"/>
      <scheme val="minor"/>
    </font>
    <font>
      <b/>
      <sz val="18"/>
      <color theme="1"/>
      <name val="Calibri"/>
      <family val="2"/>
      <scheme val="minor"/>
    </font>
    <font>
      <b/>
      <sz val="16"/>
      <color theme="1"/>
      <name val="Calibri"/>
      <family val="2"/>
      <scheme val="minor"/>
    </font>
    <font>
      <b/>
      <sz val="12"/>
      <color rgb="FFFF0000"/>
      <name val="Calibri"/>
      <family val="2"/>
      <scheme val="minor"/>
    </font>
    <font>
      <b/>
      <sz val="14"/>
      <color theme="1"/>
      <name val="Calibri"/>
      <family val="2"/>
      <scheme val="minor"/>
    </font>
    <font>
      <b/>
      <sz val="20"/>
      <color theme="1"/>
      <name val="Calibri"/>
      <family val="2"/>
      <scheme val="minor"/>
    </font>
    <font>
      <b/>
      <sz val="10"/>
      <name val="Arial"/>
      <family val="2"/>
    </font>
    <font>
      <sz val="11"/>
      <name val="Calibri"/>
      <family val="2"/>
      <scheme val="minor"/>
    </font>
    <font>
      <sz val="10"/>
      <name val="Arial"/>
      <family val="2"/>
    </font>
    <font>
      <sz val="12"/>
      <color theme="1"/>
      <name val="Calibri"/>
      <family val="2"/>
      <scheme val="minor"/>
    </font>
    <font>
      <sz val="10"/>
      <color theme="1"/>
      <name val="Arial"/>
      <family val="2"/>
    </font>
  </fonts>
  <fills count="10">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1" tint="4.9989318521683403E-2"/>
        <bgColor indexed="64"/>
      </patternFill>
    </fill>
    <fill>
      <patternFill patternType="solid">
        <fgColor rgb="FFFFC000"/>
        <bgColor indexed="64"/>
      </patternFill>
    </fill>
    <fill>
      <patternFill patternType="solid">
        <fgColor theme="5" tint="0.59999389629810485"/>
        <bgColor indexed="64"/>
      </patternFill>
    </fill>
  </fills>
  <borders count="3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13">
    <xf numFmtId="0" fontId="0" fillId="0" borderId="0" xfId="0"/>
    <xf numFmtId="0" fontId="0" fillId="0" borderId="0" xfId="0" applyAlignment="1">
      <alignment horizontal="left" vertical="center"/>
    </xf>
    <xf numFmtId="0" fontId="1" fillId="3" borderId="1" xfId="0" applyFont="1" applyFill="1" applyBorder="1" applyAlignment="1">
      <alignment horizontal="left" vertical="center"/>
    </xf>
    <xf numFmtId="0" fontId="8" fillId="5" borderId="5" xfId="0" applyFont="1" applyFill="1" applyBorder="1" applyAlignment="1">
      <alignment horizontal="center" vertical="center"/>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8" fillId="6" borderId="7" xfId="0" applyFont="1" applyFill="1" applyBorder="1" applyAlignment="1">
      <alignment horizontal="left" vertical="top"/>
    </xf>
    <xf numFmtId="0" fontId="8" fillId="6" borderId="7" xfId="0" applyFont="1" applyFill="1" applyBorder="1" applyAlignment="1">
      <alignment horizontal="left" vertical="center"/>
    </xf>
    <xf numFmtId="0" fontId="8" fillId="6" borderId="7" xfId="0"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7" xfId="0" applyFont="1" applyFill="1" applyBorder="1" applyAlignment="1">
      <alignment horizontal="left" vertical="center" wrapText="1"/>
    </xf>
    <xf numFmtId="0" fontId="8" fillId="0" borderId="7" xfId="0" applyFont="1" applyFill="1" applyBorder="1" applyAlignment="1">
      <alignment horizontal="center" vertical="center"/>
    </xf>
    <xf numFmtId="0" fontId="0" fillId="0" borderId="7" xfId="0" applyFont="1" applyBorder="1" applyAlignment="1">
      <alignment horizontal="center" vertical="center"/>
    </xf>
    <xf numFmtId="0" fontId="0" fillId="0" borderId="0" xfId="0" applyFont="1"/>
    <xf numFmtId="0" fontId="9" fillId="0" borderId="7" xfId="0" applyFont="1" applyBorder="1" applyAlignment="1">
      <alignment vertical="top" wrapText="1"/>
    </xf>
    <xf numFmtId="0" fontId="10" fillId="0" borderId="7" xfId="0" applyFont="1" applyBorder="1" applyAlignment="1">
      <alignment horizontal="left" vertical="center" wrapText="1"/>
    </xf>
    <xf numFmtId="0" fontId="8" fillId="6" borderId="7" xfId="0" applyFont="1" applyFill="1" applyBorder="1" applyAlignment="1"/>
    <xf numFmtId="0" fontId="0" fillId="0" borderId="7" xfId="0" applyBorder="1" applyAlignment="1">
      <alignment wrapText="1"/>
    </xf>
    <xf numFmtId="0" fontId="11" fillId="0" borderId="7" xfId="0" applyFont="1" applyFill="1" applyBorder="1" applyAlignment="1">
      <alignment horizontal="left" vertical="center" wrapText="1"/>
    </xf>
    <xf numFmtId="0" fontId="8" fillId="0" borderId="7" xfId="0" applyFont="1" applyBorder="1" applyAlignment="1">
      <alignment horizontal="center" vertical="center" wrapText="1"/>
    </xf>
    <xf numFmtId="0" fontId="0" fillId="0" borderId="7" xfId="0" applyBorder="1" applyAlignment="1">
      <alignment horizontal="left" vertical="top" wrapText="1"/>
    </xf>
    <xf numFmtId="0" fontId="9" fillId="0" borderId="7" xfId="0" applyFont="1" applyBorder="1" applyAlignment="1">
      <alignment wrapText="1"/>
    </xf>
    <xf numFmtId="0" fontId="9" fillId="0" borderId="7" xfId="0" applyFont="1" applyBorder="1" applyAlignment="1">
      <alignment horizontal="left" vertical="center" wrapText="1"/>
    </xf>
    <xf numFmtId="0" fontId="8" fillId="0" borderId="7" xfId="0" applyFont="1" applyBorder="1" applyAlignment="1">
      <alignment horizontal="center" vertical="center"/>
    </xf>
    <xf numFmtId="0" fontId="8" fillId="7" borderId="7"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0" fillId="0" borderId="7" xfId="0" applyBorder="1"/>
    <xf numFmtId="0" fontId="8" fillId="6" borderId="7" xfId="0" applyFont="1" applyFill="1" applyBorder="1" applyAlignment="1">
      <alignment horizontal="left"/>
    </xf>
    <xf numFmtId="0" fontId="8" fillId="0" borderId="7" xfId="0" applyFont="1" applyBorder="1" applyAlignment="1">
      <alignment horizontal="center"/>
    </xf>
    <xf numFmtId="0" fontId="9" fillId="0" borderId="7" xfId="0" applyFont="1" applyBorder="1" applyAlignment="1">
      <alignment horizontal="left" vertical="top" wrapText="1"/>
    </xf>
    <xf numFmtId="0" fontId="8" fillId="0" borderId="7" xfId="0" applyFont="1" applyFill="1" applyBorder="1" applyAlignment="1"/>
    <xf numFmtId="0" fontId="0" fillId="0" borderId="7" xfId="0" applyFill="1" applyBorder="1" applyAlignment="1">
      <alignment horizontal="left" vertical="center" wrapText="1"/>
    </xf>
    <xf numFmtId="0" fontId="8" fillId="6" borderId="7" xfId="0" applyFont="1" applyFill="1" applyBorder="1" applyAlignment="1">
      <alignment vertical="center"/>
    </xf>
    <xf numFmtId="0" fontId="0" fillId="0" borderId="7" xfId="0" applyBorder="1" applyAlignment="1">
      <alignment vertical="center" wrapText="1"/>
    </xf>
    <xf numFmtId="0" fontId="0" fillId="0" borderId="7" xfId="0" applyBorder="1" applyAlignment="1">
      <alignment horizontal="left" vertical="center" wrapText="1"/>
    </xf>
    <xf numFmtId="0" fontId="9" fillId="0" borderId="7" xfId="0" applyFont="1" applyBorder="1" applyAlignment="1">
      <alignment vertical="center" wrapText="1"/>
    </xf>
    <xf numFmtId="0" fontId="9" fillId="0" borderId="7" xfId="0" applyFont="1" applyFill="1" applyBorder="1" applyAlignment="1">
      <alignment horizontal="left" vertical="center"/>
    </xf>
    <xf numFmtId="0" fontId="8" fillId="0" borderId="7" xfId="0" applyFont="1" applyFill="1" applyBorder="1" applyAlignment="1">
      <alignment horizontal="left" vertical="center"/>
    </xf>
    <xf numFmtId="0" fontId="1" fillId="6" borderId="7" xfId="0" applyFont="1" applyFill="1" applyBorder="1" applyAlignment="1">
      <alignment vertical="center"/>
    </xf>
    <xf numFmtId="0" fontId="1" fillId="6" borderId="7" xfId="0" applyFont="1" applyFill="1" applyBorder="1" applyAlignment="1">
      <alignment horizontal="left" vertical="center"/>
    </xf>
    <xf numFmtId="0" fontId="0" fillId="0" borderId="7" xfId="0" applyBorder="1" applyAlignment="1">
      <alignment vertical="center"/>
    </xf>
    <xf numFmtId="0" fontId="0" fillId="0" borderId="7" xfId="0" applyBorder="1" applyAlignment="1">
      <alignment horizontal="left" vertical="center"/>
    </xf>
    <xf numFmtId="0" fontId="8" fillId="0" borderId="8" xfId="0" applyFont="1" applyBorder="1" applyAlignment="1">
      <alignment horizontal="center" vertical="center" wrapText="1"/>
    </xf>
    <xf numFmtId="0" fontId="0" fillId="0" borderId="8" xfId="0" applyBorder="1"/>
    <xf numFmtId="0" fontId="0" fillId="0" borderId="8" xfId="0" applyFont="1" applyBorder="1" applyAlignment="1">
      <alignment horizontal="center" vertical="center"/>
    </xf>
    <xf numFmtId="0" fontId="4" fillId="8" borderId="9" xfId="0" applyFont="1" applyFill="1" applyBorder="1" applyAlignment="1">
      <alignment horizontal="center" vertical="center"/>
    </xf>
    <xf numFmtId="0" fontId="4" fillId="0" borderId="1" xfId="0" applyFont="1" applyFill="1" applyBorder="1" applyAlignment="1">
      <alignment horizontal="center" vertical="center"/>
    </xf>
    <xf numFmtId="0" fontId="4" fillId="9" borderId="10" xfId="0" applyFont="1" applyFill="1" applyBorder="1" applyAlignment="1">
      <alignment horizontal="center" vertical="center"/>
    </xf>
    <xf numFmtId="0" fontId="4" fillId="8" borderId="11" xfId="0" applyFont="1" applyFill="1" applyBorder="1" applyAlignment="1">
      <alignment horizontal="center" vertical="center"/>
    </xf>
    <xf numFmtId="0" fontId="4" fillId="9" borderId="12" xfId="0" applyFont="1" applyFill="1" applyBorder="1" applyAlignment="1">
      <alignment horizontal="center" vertical="center"/>
    </xf>
    <xf numFmtId="0" fontId="8" fillId="5" borderId="13" xfId="0" applyFont="1" applyFill="1" applyBorder="1" applyAlignment="1">
      <alignment horizontal="center" vertical="center"/>
    </xf>
    <xf numFmtId="0" fontId="8" fillId="5" borderId="14" xfId="0" applyFont="1" applyFill="1" applyBorder="1" applyAlignment="1">
      <alignment horizontal="center" vertical="center"/>
    </xf>
    <xf numFmtId="0" fontId="8" fillId="5" borderId="14"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0" fillId="0" borderId="16" xfId="0" applyBorder="1" applyAlignment="1">
      <alignment wrapText="1"/>
    </xf>
    <xf numFmtId="0" fontId="9" fillId="0" borderId="17" xfId="0" applyFont="1" applyFill="1" applyBorder="1" applyAlignment="1">
      <alignment horizontal="left" vertical="center" wrapText="1"/>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0" fillId="0" borderId="17" xfId="0" applyBorder="1" applyAlignment="1">
      <alignment horizontal="left" vertical="center" wrapText="1"/>
    </xf>
    <xf numFmtId="0" fontId="0" fillId="0" borderId="20" xfId="0" applyBorder="1"/>
    <xf numFmtId="0" fontId="0" fillId="0" borderId="21" xfId="0" applyFill="1" applyBorder="1" applyAlignment="1">
      <alignment horizontal="left" vertical="center" wrapText="1"/>
    </xf>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4" fillId="9"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0" fillId="0" borderId="34" xfId="0" applyBorder="1"/>
    <xf numFmtId="0" fontId="0" fillId="0" borderId="35" xfId="0" applyBorder="1" applyAlignment="1">
      <alignment horizontal="left" vertical="center"/>
    </xf>
    <xf numFmtId="0" fontId="0" fillId="0" borderId="35" xfId="0" applyBorder="1"/>
    <xf numFmtId="0" fontId="0" fillId="0" borderId="36" xfId="0" applyBorder="1"/>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2" fillId="2" borderId="0" xfId="0" applyFont="1" applyFill="1" applyBorder="1" applyAlignment="1">
      <alignment horizontal="center" vertical="center" wrapText="1"/>
    </xf>
    <xf numFmtId="0" fontId="7" fillId="4" borderId="2" xfId="0" applyFont="1" applyFill="1" applyBorder="1" applyAlignment="1">
      <alignment horizontal="center"/>
    </xf>
    <xf numFmtId="0" fontId="7" fillId="4" borderId="3" xfId="0" applyFont="1" applyFill="1" applyBorder="1" applyAlignment="1">
      <alignment horizontal="center"/>
    </xf>
    <xf numFmtId="0" fontId="7" fillId="4" borderId="4" xfId="0" applyFont="1" applyFill="1" applyBorder="1" applyAlignment="1">
      <alignment horizontal="center"/>
    </xf>
    <xf numFmtId="0" fontId="8" fillId="6" borderId="32" xfId="0" applyFont="1" applyFill="1" applyBorder="1" applyAlignment="1">
      <alignment horizontal="left"/>
    </xf>
    <xf numFmtId="0" fontId="8" fillId="6" borderId="33" xfId="0" applyFont="1" applyFill="1" applyBorder="1" applyAlignment="1">
      <alignment horizontal="left"/>
    </xf>
    <xf numFmtId="0" fontId="8" fillId="6" borderId="28" xfId="0" applyFont="1" applyFill="1" applyBorder="1" applyAlignment="1">
      <alignment horizontal="left"/>
    </xf>
    <xf numFmtId="0" fontId="0" fillId="0" borderId="8" xfId="0" applyFill="1" applyBorder="1" applyAlignment="1">
      <alignment horizontal="left" vertical="center"/>
    </xf>
    <xf numFmtId="0" fontId="0" fillId="0" borderId="5" xfId="0" applyFill="1" applyBorder="1" applyAlignment="1">
      <alignment horizontal="left" vertical="center"/>
    </xf>
    <xf numFmtId="0" fontId="0" fillId="0" borderId="6" xfId="0" applyFill="1" applyBorder="1" applyAlignment="1">
      <alignment horizontal="left" vertical="center"/>
    </xf>
    <xf numFmtId="0" fontId="0" fillId="0" borderId="8" xfId="0" applyFill="1" applyBorder="1" applyAlignment="1">
      <alignment horizontal="left" vertical="center" wrapText="1"/>
    </xf>
    <xf numFmtId="0" fontId="0" fillId="0" borderId="5" xfId="0" applyFill="1" applyBorder="1" applyAlignment="1">
      <alignment horizontal="left" vertical="center" wrapText="1"/>
    </xf>
    <xf numFmtId="0" fontId="0" fillId="0" borderId="6" xfId="0" applyFill="1" applyBorder="1" applyAlignment="1">
      <alignment horizontal="left" vertical="center" wrapText="1"/>
    </xf>
    <xf numFmtId="0" fontId="0" fillId="0" borderId="7" xfId="0" applyFill="1" applyBorder="1" applyAlignment="1">
      <alignment horizontal="left" vertical="center" wrapText="1"/>
    </xf>
    <xf numFmtId="0" fontId="0" fillId="0" borderId="7" xfId="0" applyBorder="1" applyAlignment="1">
      <alignment horizontal="left" vertical="center" wrapText="1"/>
    </xf>
    <xf numFmtId="0" fontId="0" fillId="0" borderId="7" xfId="0" applyBorder="1" applyAlignment="1">
      <alignment horizontal="left" vertical="center"/>
    </xf>
    <xf numFmtId="0" fontId="10" fillId="0" borderId="2" xfId="0" applyFont="1" applyBorder="1" applyAlignment="1">
      <alignment horizontal="left" wrapText="1"/>
    </xf>
    <xf numFmtId="0" fontId="10" fillId="0" borderId="3" xfId="0" applyFont="1"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12" fillId="0" borderId="2" xfId="0" applyFont="1" applyBorder="1" applyAlignment="1">
      <alignment horizontal="left" wrapText="1"/>
    </xf>
    <xf numFmtId="0" fontId="12" fillId="0" borderId="3" xfId="0" applyFont="1" applyBorder="1" applyAlignment="1">
      <alignment horizontal="left" wrapText="1"/>
    </xf>
    <xf numFmtId="0" fontId="12" fillId="0" borderId="4" xfId="0" applyFont="1" applyBorder="1" applyAlignment="1">
      <alignment horizontal="left" wrapText="1"/>
    </xf>
    <xf numFmtId="0" fontId="0" fillId="0" borderId="27" xfId="0" applyBorder="1" applyAlignment="1">
      <alignment horizontal="left"/>
    </xf>
    <xf numFmtId="0" fontId="0" fillId="0" borderId="28" xfId="0" applyBorder="1" applyAlignment="1">
      <alignment horizontal="left"/>
    </xf>
    <xf numFmtId="0" fontId="0" fillId="0" borderId="7" xfId="0" applyBorder="1" applyAlignment="1">
      <alignment horizontal="left"/>
    </xf>
    <xf numFmtId="0" fontId="0" fillId="0" borderId="29" xfId="0" applyBorder="1" applyAlignment="1">
      <alignment horizontal="left"/>
    </xf>
    <xf numFmtId="0" fontId="0" fillId="0" borderId="30" xfId="0" applyBorder="1" applyAlignment="1">
      <alignment horizontal="left"/>
    </xf>
    <xf numFmtId="0" fontId="0" fillId="0" borderId="31" xfId="0" applyBorder="1" applyAlignment="1">
      <alignment horizontal="left"/>
    </xf>
    <xf numFmtId="0" fontId="8" fillId="5" borderId="2"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4" xfId="0" applyFont="1" applyFill="1" applyBorder="1" applyAlignment="1">
      <alignment horizontal="center" vertical="center"/>
    </xf>
    <xf numFmtId="0" fontId="0" fillId="0" borderId="24" xfId="0" applyBorder="1" applyAlignment="1">
      <alignment horizontal="left" wrapText="1"/>
    </xf>
    <xf numFmtId="0" fontId="0" fillId="0" borderId="25" xfId="0" applyBorder="1" applyAlignment="1">
      <alignment horizontal="left" wrapText="1"/>
    </xf>
    <xf numFmtId="0" fontId="0" fillId="0" borderId="26" xfId="0" applyBorder="1" applyAlignment="1">
      <alignment horizontal="left" wrapText="1"/>
    </xf>
    <xf numFmtId="0" fontId="0" fillId="0" borderId="27" xfId="0" applyBorder="1" applyAlignment="1">
      <alignment horizontal="left" wrapText="1"/>
    </xf>
    <xf numFmtId="0" fontId="0" fillId="0" borderId="28" xfId="0" applyBorder="1" applyAlignment="1">
      <alignment horizontal="left" wrapText="1"/>
    </xf>
    <xf numFmtId="0" fontId="0" fillId="0" borderId="7" xfId="0"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381000</xdr:colOff>
      <xdr:row>3</xdr:row>
      <xdr:rowOff>10584</xdr:rowOff>
    </xdr:from>
    <xdr:to>
      <xdr:col>0</xdr:col>
      <xdr:colOff>1449917</xdr:colOff>
      <xdr:row>6</xdr:row>
      <xdr:rowOff>135904</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0" y="820209"/>
          <a:ext cx="1068917" cy="70634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97"/>
  <sheetViews>
    <sheetView tabSelected="1" zoomScale="80" zoomScaleNormal="80" workbookViewId="0">
      <selection activeCell="G12" sqref="G12"/>
    </sheetView>
  </sheetViews>
  <sheetFormatPr baseColWidth="10" defaultRowHeight="15" x14ac:dyDescent="0.25"/>
  <cols>
    <col min="1" max="1" width="78" customWidth="1"/>
    <col min="2" max="2" width="34.5703125" style="1" customWidth="1"/>
    <col min="3" max="3" width="24.28515625" customWidth="1"/>
    <col min="4" max="4" width="28" customWidth="1"/>
    <col min="5" max="5" width="33" customWidth="1"/>
    <col min="6" max="6" width="26.42578125" customWidth="1"/>
    <col min="7" max="7" width="32.140625" customWidth="1"/>
    <col min="8" max="8" width="19" customWidth="1"/>
  </cols>
  <sheetData>
    <row r="3" spans="1:8" ht="33.75" customHeight="1" x14ac:dyDescent="0.25">
      <c r="A3" s="75" t="s">
        <v>128</v>
      </c>
      <c r="B3" s="75"/>
      <c r="C3" s="75"/>
      <c r="D3" s="75"/>
      <c r="E3" s="75"/>
      <c r="F3" s="75"/>
      <c r="G3" s="75"/>
      <c r="H3" s="75"/>
    </row>
    <row r="4" spans="1:8" ht="15" customHeight="1" x14ac:dyDescent="0.25">
      <c r="A4" s="75"/>
      <c r="B4" s="75"/>
      <c r="C4" s="75"/>
      <c r="D4" s="75"/>
      <c r="E4" s="75"/>
      <c r="F4" s="75"/>
      <c r="G4" s="75"/>
      <c r="H4" s="75"/>
    </row>
    <row r="5" spans="1:8" ht="15" customHeight="1" x14ac:dyDescent="0.25">
      <c r="A5" s="75"/>
      <c r="B5" s="75"/>
      <c r="C5" s="75"/>
      <c r="D5" s="75"/>
      <c r="E5" s="75"/>
      <c r="F5" s="75"/>
      <c r="G5" s="75"/>
      <c r="H5" s="75"/>
    </row>
    <row r="6" spans="1:8" ht="15.75" customHeight="1" x14ac:dyDescent="0.25">
      <c r="A6" s="75"/>
      <c r="B6" s="75"/>
      <c r="C6" s="75"/>
      <c r="D6" s="75"/>
      <c r="E6" s="75"/>
      <c r="F6" s="75"/>
      <c r="G6" s="75"/>
      <c r="H6" s="75"/>
    </row>
    <row r="7" spans="1:8" ht="105.75" customHeight="1" x14ac:dyDescent="0.25">
      <c r="A7" s="75"/>
      <c r="B7" s="75"/>
      <c r="C7" s="75"/>
      <c r="D7" s="75"/>
      <c r="E7" s="75"/>
      <c r="F7" s="75"/>
      <c r="G7" s="75"/>
      <c r="H7" s="75"/>
    </row>
    <row r="8" spans="1:8" ht="15.75" thickBot="1" x14ac:dyDescent="0.3"/>
    <row r="9" spans="1:8" s="1" customFormat="1" ht="33" customHeight="1" thickBot="1" x14ac:dyDescent="0.3">
      <c r="A9" s="2" t="s">
        <v>0</v>
      </c>
    </row>
    <row r="10" spans="1:8" ht="15.75" thickBot="1" x14ac:dyDescent="0.3"/>
    <row r="11" spans="1:8" ht="27" thickBot="1" x14ac:dyDescent="0.45">
      <c r="A11" s="76" t="s">
        <v>1</v>
      </c>
      <c r="B11" s="77"/>
      <c r="C11" s="77"/>
      <c r="D11" s="77"/>
      <c r="E11" s="77"/>
      <c r="F11" s="77"/>
      <c r="G11" s="77"/>
      <c r="H11" s="78"/>
    </row>
    <row r="12" spans="1:8" ht="51" x14ac:dyDescent="0.25">
      <c r="A12" s="3" t="s">
        <v>2</v>
      </c>
      <c r="B12" s="3" t="s">
        <v>3</v>
      </c>
      <c r="C12" s="3" t="s">
        <v>4</v>
      </c>
      <c r="D12" s="4" t="s">
        <v>5</v>
      </c>
      <c r="E12" s="4" t="s">
        <v>6</v>
      </c>
      <c r="F12" s="4" t="s">
        <v>7</v>
      </c>
      <c r="G12" s="5" t="s">
        <v>127</v>
      </c>
      <c r="H12" s="5" t="s">
        <v>8</v>
      </c>
    </row>
    <row r="13" spans="1:8" ht="15" customHeight="1" x14ac:dyDescent="0.25">
      <c r="A13" s="6" t="s">
        <v>9</v>
      </c>
      <c r="B13" s="7"/>
      <c r="C13" s="8"/>
      <c r="D13" s="8"/>
      <c r="E13" s="8"/>
      <c r="F13" s="8"/>
      <c r="G13" s="8"/>
      <c r="H13" s="8"/>
    </row>
    <row r="14" spans="1:8" s="13" customFormat="1" ht="62.25" customHeight="1" x14ac:dyDescent="0.25">
      <c r="A14" s="9" t="s">
        <v>10</v>
      </c>
      <c r="B14" s="10" t="s">
        <v>11</v>
      </c>
      <c r="C14" s="11" t="s">
        <v>12</v>
      </c>
      <c r="D14" s="11"/>
      <c r="E14" s="11">
        <f>D14*5</f>
        <v>0</v>
      </c>
      <c r="F14" s="11">
        <f>E14*12</f>
        <v>0</v>
      </c>
      <c r="G14" s="11"/>
      <c r="H14" s="12">
        <f>G14*12</f>
        <v>0</v>
      </c>
    </row>
    <row r="15" spans="1:8" ht="75" customHeight="1" x14ac:dyDescent="0.25">
      <c r="A15" s="14" t="s">
        <v>13</v>
      </c>
      <c r="B15" s="15" t="s">
        <v>14</v>
      </c>
      <c r="C15" s="11" t="s">
        <v>12</v>
      </c>
      <c r="D15" s="11"/>
      <c r="E15" s="11">
        <f>D15*5</f>
        <v>0</v>
      </c>
      <c r="F15" s="11">
        <f>E15*12</f>
        <v>0</v>
      </c>
      <c r="G15" s="11"/>
      <c r="H15" s="12">
        <f>G15*12</f>
        <v>0</v>
      </c>
    </row>
    <row r="16" spans="1:8" x14ac:dyDescent="0.25">
      <c r="A16" s="16" t="s">
        <v>15</v>
      </c>
      <c r="B16" s="16"/>
      <c r="C16" s="16"/>
      <c r="D16" s="16"/>
      <c r="E16" s="16"/>
      <c r="F16" s="16"/>
      <c r="G16" s="16"/>
      <c r="H16" s="16"/>
    </row>
    <row r="17" spans="1:8" ht="31.5" x14ac:dyDescent="0.25">
      <c r="A17" s="17" t="s">
        <v>16</v>
      </c>
      <c r="B17" s="18" t="s">
        <v>17</v>
      </c>
      <c r="C17" s="19" t="s">
        <v>18</v>
      </c>
      <c r="D17" s="19"/>
      <c r="E17" s="19">
        <f>D17*4</f>
        <v>0</v>
      </c>
      <c r="F17" s="19">
        <f>E17*12</f>
        <v>0</v>
      </c>
      <c r="G17" s="19"/>
      <c r="H17" s="12">
        <f t="shared" ref="H17:H69" si="0">G17*12</f>
        <v>0</v>
      </c>
    </row>
    <row r="18" spans="1:8" x14ac:dyDescent="0.25">
      <c r="A18" s="20" t="s">
        <v>19</v>
      </c>
      <c r="B18" s="34" t="s">
        <v>20</v>
      </c>
      <c r="C18" s="11" t="s">
        <v>12</v>
      </c>
      <c r="D18" s="11"/>
      <c r="E18" s="11">
        <f t="shared" ref="E18:E19" si="1">D18*5</f>
        <v>0</v>
      </c>
      <c r="F18" s="11">
        <f t="shared" ref="F18:F19" si="2">E18*12</f>
        <v>0</v>
      </c>
      <c r="G18" s="19"/>
      <c r="H18" s="12">
        <f t="shared" si="0"/>
        <v>0</v>
      </c>
    </row>
    <row r="19" spans="1:8" x14ac:dyDescent="0.25">
      <c r="A19" s="21" t="s">
        <v>21</v>
      </c>
      <c r="B19" s="22" t="s">
        <v>22</v>
      </c>
      <c r="C19" s="11" t="s">
        <v>12</v>
      </c>
      <c r="D19" s="11"/>
      <c r="E19" s="11">
        <f t="shared" si="1"/>
        <v>0</v>
      </c>
      <c r="F19" s="11">
        <f t="shared" si="2"/>
        <v>0</v>
      </c>
      <c r="G19" s="19"/>
      <c r="H19" s="12">
        <f t="shared" si="0"/>
        <v>0</v>
      </c>
    </row>
    <row r="20" spans="1:8" ht="30" x14ac:dyDescent="0.25">
      <c r="A20" s="17" t="s">
        <v>23</v>
      </c>
      <c r="B20" s="34" t="s">
        <v>24</v>
      </c>
      <c r="C20" s="23" t="s">
        <v>25</v>
      </c>
      <c r="D20" s="23"/>
      <c r="E20" s="24"/>
      <c r="F20" s="25">
        <f>D20*4</f>
        <v>0</v>
      </c>
      <c r="G20" s="19"/>
      <c r="H20" s="12">
        <f>G20*4</f>
        <v>0</v>
      </c>
    </row>
    <row r="21" spans="1:8" x14ac:dyDescent="0.25">
      <c r="A21" s="26" t="s">
        <v>26</v>
      </c>
      <c r="B21" s="41" t="s">
        <v>27</v>
      </c>
      <c r="C21" s="19" t="s">
        <v>18</v>
      </c>
      <c r="D21" s="19"/>
      <c r="E21" s="19">
        <f>D21*4</f>
        <v>0</v>
      </c>
      <c r="F21" s="19">
        <f>E21*12</f>
        <v>0</v>
      </c>
      <c r="G21" s="19"/>
      <c r="H21" s="12">
        <f t="shared" si="0"/>
        <v>0</v>
      </c>
    </row>
    <row r="22" spans="1:8" x14ac:dyDescent="0.25">
      <c r="A22" s="26" t="s">
        <v>28</v>
      </c>
      <c r="B22" s="41" t="s">
        <v>29</v>
      </c>
      <c r="C22" s="23" t="s">
        <v>25</v>
      </c>
      <c r="D22" s="23"/>
      <c r="E22" s="24"/>
      <c r="F22" s="25">
        <f>D22*4</f>
        <v>0</v>
      </c>
      <c r="G22" s="19"/>
      <c r="H22" s="12">
        <f>G22*4</f>
        <v>0</v>
      </c>
    </row>
    <row r="23" spans="1:8" x14ac:dyDescent="0.25">
      <c r="A23" s="26" t="s">
        <v>30</v>
      </c>
      <c r="B23" s="41" t="s">
        <v>31</v>
      </c>
      <c r="C23" s="23" t="s">
        <v>32</v>
      </c>
      <c r="D23" s="23"/>
      <c r="E23" s="19">
        <f>D23*1</f>
        <v>0</v>
      </c>
      <c r="F23" s="19">
        <f>E23*12</f>
        <v>0</v>
      </c>
      <c r="G23" s="19"/>
      <c r="H23" s="12">
        <f t="shared" si="0"/>
        <v>0</v>
      </c>
    </row>
    <row r="24" spans="1:8" ht="30" x14ac:dyDescent="0.25">
      <c r="A24" s="17" t="s">
        <v>33</v>
      </c>
      <c r="B24" s="34" t="s">
        <v>24</v>
      </c>
      <c r="C24" s="23" t="s">
        <v>32</v>
      </c>
      <c r="D24" s="23"/>
      <c r="E24" s="19">
        <f>D24*1</f>
        <v>0</v>
      </c>
      <c r="F24" s="19">
        <f>E24*12</f>
        <v>0</v>
      </c>
      <c r="G24" s="19"/>
      <c r="H24" s="12">
        <f t="shared" si="0"/>
        <v>0</v>
      </c>
    </row>
    <row r="25" spans="1:8" x14ac:dyDescent="0.25">
      <c r="A25" s="79" t="s">
        <v>34</v>
      </c>
      <c r="B25" s="80"/>
      <c r="C25" s="80"/>
      <c r="D25" s="80"/>
      <c r="E25" s="81"/>
      <c r="F25" s="27"/>
      <c r="G25" s="16"/>
      <c r="H25" s="16"/>
    </row>
    <row r="26" spans="1:8" x14ac:dyDescent="0.25">
      <c r="A26" s="26" t="s">
        <v>35</v>
      </c>
      <c r="B26" s="82" t="s">
        <v>36</v>
      </c>
      <c r="C26" s="19" t="s">
        <v>18</v>
      </c>
      <c r="D26" s="19"/>
      <c r="E26" s="19">
        <f>D26*4</f>
        <v>0</v>
      </c>
      <c r="F26" s="19">
        <f>E26*12</f>
        <v>0</v>
      </c>
      <c r="G26" s="26"/>
      <c r="H26" s="12">
        <f t="shared" si="0"/>
        <v>0</v>
      </c>
    </row>
    <row r="27" spans="1:8" ht="30" x14ac:dyDescent="0.25">
      <c r="A27" s="17" t="s">
        <v>23</v>
      </c>
      <c r="B27" s="83"/>
      <c r="C27" s="28" t="s">
        <v>25</v>
      </c>
      <c r="D27" s="28"/>
      <c r="E27" s="24"/>
      <c r="F27" s="25">
        <f t="shared" ref="F27:F28" si="3">D27*4</f>
        <v>0</v>
      </c>
      <c r="G27" s="26"/>
      <c r="H27" s="12">
        <f t="shared" ref="H27:H28" si="4">G27*4</f>
        <v>0</v>
      </c>
    </row>
    <row r="28" spans="1:8" x14ac:dyDescent="0.25">
      <c r="A28" s="26" t="s">
        <v>37</v>
      </c>
      <c r="B28" s="84"/>
      <c r="C28" s="28" t="s">
        <v>25</v>
      </c>
      <c r="D28" s="28"/>
      <c r="E28" s="24"/>
      <c r="F28" s="25">
        <f t="shared" si="3"/>
        <v>0</v>
      </c>
      <c r="G28" s="26"/>
      <c r="H28" s="12">
        <f t="shared" si="4"/>
        <v>0</v>
      </c>
    </row>
    <row r="29" spans="1:8" x14ac:dyDescent="0.25">
      <c r="A29" s="16" t="s">
        <v>38</v>
      </c>
      <c r="B29" s="16"/>
      <c r="C29" s="16"/>
      <c r="D29" s="16"/>
      <c r="E29" s="16"/>
      <c r="F29" s="16"/>
      <c r="G29" s="16"/>
      <c r="H29" s="16"/>
    </row>
    <row r="30" spans="1:8" ht="30" x14ac:dyDescent="0.25">
      <c r="A30" s="21" t="s">
        <v>39</v>
      </c>
      <c r="B30" s="22" t="s">
        <v>40</v>
      </c>
      <c r="C30" s="23" t="s">
        <v>41</v>
      </c>
      <c r="D30" s="23"/>
      <c r="E30" s="19">
        <f>D30*8</f>
        <v>0</v>
      </c>
      <c r="F30" s="19">
        <f>E30*12</f>
        <v>0</v>
      </c>
      <c r="G30" s="26"/>
      <c r="H30" s="12">
        <f t="shared" si="0"/>
        <v>0</v>
      </c>
    </row>
    <row r="31" spans="1:8" ht="66.75" customHeight="1" x14ac:dyDescent="0.25">
      <c r="A31" s="29" t="s">
        <v>42</v>
      </c>
      <c r="B31" s="22" t="s">
        <v>43</v>
      </c>
      <c r="C31" s="11" t="s">
        <v>12</v>
      </c>
      <c r="D31" s="11"/>
      <c r="E31" s="11">
        <f>D31*5</f>
        <v>0</v>
      </c>
      <c r="F31" s="11">
        <f>E31*12</f>
        <v>0</v>
      </c>
      <c r="G31" s="26"/>
      <c r="H31" s="12">
        <f t="shared" si="0"/>
        <v>0</v>
      </c>
    </row>
    <row r="32" spans="1:8" ht="30" x14ac:dyDescent="0.25">
      <c r="A32" s="21" t="s">
        <v>44</v>
      </c>
      <c r="B32" s="22" t="s">
        <v>40</v>
      </c>
      <c r="C32" s="19" t="s">
        <v>18</v>
      </c>
      <c r="D32" s="19"/>
      <c r="E32" s="19">
        <f>D32*4</f>
        <v>0</v>
      </c>
      <c r="F32" s="19">
        <f>E32*12</f>
        <v>0</v>
      </c>
      <c r="G32" s="26"/>
      <c r="H32" s="12">
        <f t="shared" si="0"/>
        <v>0</v>
      </c>
    </row>
    <row r="33" spans="1:8" ht="66.75" customHeight="1" x14ac:dyDescent="0.25">
      <c r="A33" s="21" t="s">
        <v>45</v>
      </c>
      <c r="B33" s="22" t="s">
        <v>43</v>
      </c>
      <c r="C33" s="11" t="s">
        <v>12</v>
      </c>
      <c r="D33" s="11"/>
      <c r="E33" s="11">
        <f>D33*5</f>
        <v>0</v>
      </c>
      <c r="F33" s="11">
        <f>E33*12</f>
        <v>0</v>
      </c>
      <c r="G33" s="26"/>
      <c r="H33" s="12">
        <f t="shared" si="0"/>
        <v>0</v>
      </c>
    </row>
    <row r="34" spans="1:8" x14ac:dyDescent="0.25">
      <c r="A34" s="17" t="s">
        <v>46</v>
      </c>
      <c r="B34" s="34" t="s">
        <v>47</v>
      </c>
      <c r="C34" s="23" t="s">
        <v>41</v>
      </c>
      <c r="D34" s="23"/>
      <c r="E34" s="19">
        <f>D34*8</f>
        <v>0</v>
      </c>
      <c r="F34" s="19">
        <f>E34*12</f>
        <v>0</v>
      </c>
      <c r="G34" s="26"/>
      <c r="H34" s="12">
        <f t="shared" si="0"/>
        <v>0</v>
      </c>
    </row>
    <row r="35" spans="1:8" x14ac:dyDescent="0.25">
      <c r="A35" s="16" t="s">
        <v>48</v>
      </c>
      <c r="B35" s="16"/>
      <c r="C35" s="16"/>
      <c r="D35" s="16"/>
      <c r="E35" s="16"/>
      <c r="F35" s="16"/>
      <c r="G35" s="16"/>
      <c r="H35" s="16"/>
    </row>
    <row r="36" spans="1:8" ht="45" x14ac:dyDescent="0.25">
      <c r="A36" s="17" t="s">
        <v>49</v>
      </c>
      <c r="B36" s="34" t="s">
        <v>50</v>
      </c>
      <c r="C36" s="11" t="s">
        <v>12</v>
      </c>
      <c r="D36" s="11"/>
      <c r="E36" s="11">
        <f t="shared" ref="E36:E38" si="5">D36*5</f>
        <v>0</v>
      </c>
      <c r="F36" s="11">
        <f t="shared" ref="F36:F38" si="6">E36*12</f>
        <v>0</v>
      </c>
      <c r="G36" s="30"/>
      <c r="H36" s="12">
        <f t="shared" si="0"/>
        <v>0</v>
      </c>
    </row>
    <row r="37" spans="1:8" ht="30" x14ac:dyDescent="0.25">
      <c r="A37" s="17" t="s">
        <v>51</v>
      </c>
      <c r="B37" s="34" t="s">
        <v>52</v>
      </c>
      <c r="C37" s="11" t="s">
        <v>12</v>
      </c>
      <c r="D37" s="11"/>
      <c r="E37" s="11">
        <f t="shared" si="5"/>
        <v>0</v>
      </c>
      <c r="F37" s="11">
        <f t="shared" si="6"/>
        <v>0</v>
      </c>
      <c r="G37" s="26"/>
      <c r="H37" s="12">
        <f t="shared" si="0"/>
        <v>0</v>
      </c>
    </row>
    <row r="38" spans="1:8" ht="45" x14ac:dyDescent="0.25">
      <c r="A38" s="17" t="s">
        <v>53</v>
      </c>
      <c r="B38" s="34" t="s">
        <v>54</v>
      </c>
      <c r="C38" s="11" t="s">
        <v>12</v>
      </c>
      <c r="D38" s="11"/>
      <c r="E38" s="11">
        <f t="shared" si="5"/>
        <v>0</v>
      </c>
      <c r="F38" s="11">
        <f t="shared" si="6"/>
        <v>0</v>
      </c>
      <c r="G38" s="26"/>
      <c r="H38" s="12">
        <f t="shared" si="0"/>
        <v>0</v>
      </c>
    </row>
    <row r="39" spans="1:8" ht="45" x14ac:dyDescent="0.25">
      <c r="A39" s="26" t="s">
        <v>55</v>
      </c>
      <c r="B39" s="34" t="s">
        <v>54</v>
      </c>
      <c r="C39" s="19" t="s">
        <v>18</v>
      </c>
      <c r="D39" s="19"/>
      <c r="E39" s="19">
        <f>D39*4</f>
        <v>0</v>
      </c>
      <c r="F39" s="19">
        <f>E39*12</f>
        <v>0</v>
      </c>
      <c r="G39" s="26"/>
      <c r="H39" s="12">
        <f t="shared" si="0"/>
        <v>0</v>
      </c>
    </row>
    <row r="40" spans="1:8" ht="30" x14ac:dyDescent="0.25">
      <c r="A40" s="17" t="s">
        <v>56</v>
      </c>
      <c r="B40" s="34" t="s">
        <v>57</v>
      </c>
      <c r="C40" s="11" t="s">
        <v>12</v>
      </c>
      <c r="D40" s="11"/>
      <c r="E40" s="11">
        <f t="shared" ref="E40:E43" si="7">D40*5</f>
        <v>0</v>
      </c>
      <c r="F40" s="11">
        <f t="shared" ref="F40:F43" si="8">E40*12</f>
        <v>0</v>
      </c>
      <c r="G40" s="26"/>
      <c r="H40" s="12">
        <f t="shared" si="0"/>
        <v>0</v>
      </c>
    </row>
    <row r="41" spans="1:8" x14ac:dyDescent="0.25">
      <c r="A41" s="26" t="s">
        <v>58</v>
      </c>
      <c r="B41" s="31" t="s">
        <v>59</v>
      </c>
      <c r="C41" s="11" t="s">
        <v>12</v>
      </c>
      <c r="D41" s="11"/>
      <c r="E41" s="11">
        <f t="shared" si="7"/>
        <v>0</v>
      </c>
      <c r="F41" s="11">
        <f t="shared" si="8"/>
        <v>0</v>
      </c>
      <c r="G41" s="26"/>
      <c r="H41" s="12">
        <f t="shared" si="0"/>
        <v>0</v>
      </c>
    </row>
    <row r="42" spans="1:8" ht="30" x14ac:dyDescent="0.25">
      <c r="A42" s="17" t="s">
        <v>60</v>
      </c>
      <c r="B42" s="34" t="s">
        <v>61</v>
      </c>
      <c r="C42" s="11" t="s">
        <v>12</v>
      </c>
      <c r="D42" s="11"/>
      <c r="E42" s="11">
        <f t="shared" si="7"/>
        <v>0</v>
      </c>
      <c r="F42" s="11">
        <f t="shared" si="8"/>
        <v>0</v>
      </c>
      <c r="G42" s="26"/>
      <c r="H42" s="12">
        <f t="shared" si="0"/>
        <v>0</v>
      </c>
    </row>
    <row r="43" spans="1:8" ht="30" x14ac:dyDescent="0.25">
      <c r="A43" s="26" t="s">
        <v>62</v>
      </c>
      <c r="B43" s="34" t="s">
        <v>63</v>
      </c>
      <c r="C43" s="11" t="s">
        <v>12</v>
      </c>
      <c r="D43" s="11"/>
      <c r="E43" s="11">
        <f t="shared" si="7"/>
        <v>0</v>
      </c>
      <c r="F43" s="11">
        <f t="shared" si="8"/>
        <v>0</v>
      </c>
      <c r="G43" s="26"/>
      <c r="H43" s="12">
        <f t="shared" si="0"/>
        <v>0</v>
      </c>
    </row>
    <row r="44" spans="1:8" x14ac:dyDescent="0.25">
      <c r="A44" s="16" t="s">
        <v>64</v>
      </c>
      <c r="B44" s="16"/>
      <c r="C44" s="16"/>
      <c r="D44" s="16"/>
      <c r="E44" s="16"/>
      <c r="F44" s="16"/>
      <c r="G44" s="16"/>
      <c r="H44" s="16"/>
    </row>
    <row r="45" spans="1:8" ht="15" customHeight="1" x14ac:dyDescent="0.25">
      <c r="A45" s="26" t="s">
        <v>65</v>
      </c>
      <c r="B45" s="31" t="s">
        <v>66</v>
      </c>
      <c r="C45" s="11" t="s">
        <v>12</v>
      </c>
      <c r="D45" s="11"/>
      <c r="E45" s="11">
        <f>D45*5</f>
        <v>0</v>
      </c>
      <c r="F45" s="11">
        <f>E45*12</f>
        <v>0</v>
      </c>
      <c r="G45" s="26"/>
      <c r="H45" s="12">
        <f t="shared" si="0"/>
        <v>0</v>
      </c>
    </row>
    <row r="46" spans="1:8" ht="15" customHeight="1" x14ac:dyDescent="0.25">
      <c r="A46" s="16" t="s">
        <v>67</v>
      </c>
      <c r="B46" s="16"/>
      <c r="C46" s="16"/>
      <c r="D46" s="16"/>
      <c r="E46" s="16"/>
      <c r="F46" s="16"/>
      <c r="G46" s="16"/>
      <c r="H46" s="16"/>
    </row>
    <row r="47" spans="1:8" x14ac:dyDescent="0.25">
      <c r="A47" s="26" t="s">
        <v>68</v>
      </c>
      <c r="B47" s="85" t="s">
        <v>69</v>
      </c>
      <c r="C47" s="11" t="s">
        <v>12</v>
      </c>
      <c r="D47" s="11"/>
      <c r="E47" s="11">
        <f t="shared" ref="E47:E49" si="9">D47*5</f>
        <v>0</v>
      </c>
      <c r="F47" s="11">
        <f t="shared" ref="F47:F49" si="10">E47*12</f>
        <v>0</v>
      </c>
      <c r="G47" s="26"/>
      <c r="H47" s="12">
        <f t="shared" si="0"/>
        <v>0</v>
      </c>
    </row>
    <row r="48" spans="1:8" x14ac:dyDescent="0.25">
      <c r="A48" s="26" t="s">
        <v>70</v>
      </c>
      <c r="B48" s="86"/>
      <c r="C48" s="11" t="s">
        <v>12</v>
      </c>
      <c r="D48" s="11"/>
      <c r="E48" s="11">
        <f t="shared" si="9"/>
        <v>0</v>
      </c>
      <c r="F48" s="11">
        <f t="shared" si="10"/>
        <v>0</v>
      </c>
      <c r="G48" s="26"/>
      <c r="H48" s="12">
        <f t="shared" si="0"/>
        <v>0</v>
      </c>
    </row>
    <row r="49" spans="1:8" x14ac:dyDescent="0.25">
      <c r="A49" s="26" t="s">
        <v>71</v>
      </c>
      <c r="B49" s="87"/>
      <c r="C49" s="11" t="s">
        <v>12</v>
      </c>
      <c r="D49" s="11"/>
      <c r="E49" s="11">
        <f t="shared" si="9"/>
        <v>0</v>
      </c>
      <c r="F49" s="11">
        <f t="shared" si="10"/>
        <v>0</v>
      </c>
      <c r="G49" s="26"/>
      <c r="H49" s="12">
        <f t="shared" si="0"/>
        <v>0</v>
      </c>
    </row>
    <row r="50" spans="1:8" x14ac:dyDescent="0.25">
      <c r="A50" s="16" t="s">
        <v>72</v>
      </c>
      <c r="B50" s="16"/>
      <c r="C50" s="16"/>
      <c r="D50" s="16"/>
      <c r="E50" s="16"/>
      <c r="F50" s="16"/>
      <c r="G50" s="16"/>
      <c r="H50" s="16"/>
    </row>
    <row r="51" spans="1:8" x14ac:dyDescent="0.25">
      <c r="A51" s="26" t="s">
        <v>73</v>
      </c>
      <c r="B51" s="88" t="s">
        <v>74</v>
      </c>
      <c r="C51" s="28" t="s">
        <v>25</v>
      </c>
      <c r="D51" s="28"/>
      <c r="E51" s="24"/>
      <c r="F51" s="25">
        <f t="shared" ref="F51:F53" si="11">D51*4</f>
        <v>0</v>
      </c>
      <c r="G51" s="26"/>
      <c r="H51" s="12">
        <f t="shared" ref="H51:H53" si="12">G51*4</f>
        <v>0</v>
      </c>
    </row>
    <row r="52" spans="1:8" x14ac:dyDescent="0.25">
      <c r="A52" s="26" t="s">
        <v>75</v>
      </c>
      <c r="B52" s="88"/>
      <c r="C52" s="28" t="s">
        <v>25</v>
      </c>
      <c r="D52" s="28"/>
      <c r="E52" s="24"/>
      <c r="F52" s="25">
        <f t="shared" si="11"/>
        <v>0</v>
      </c>
      <c r="G52" s="26"/>
      <c r="H52" s="12">
        <f t="shared" si="12"/>
        <v>0</v>
      </c>
    </row>
    <row r="53" spans="1:8" x14ac:dyDescent="0.25">
      <c r="A53" s="26" t="s">
        <v>71</v>
      </c>
      <c r="B53" s="88"/>
      <c r="C53" s="28" t="s">
        <v>25</v>
      </c>
      <c r="D53" s="28"/>
      <c r="E53" s="24"/>
      <c r="F53" s="25">
        <f t="shared" si="11"/>
        <v>0</v>
      </c>
      <c r="G53" s="26"/>
      <c r="H53" s="12">
        <f t="shared" si="12"/>
        <v>0</v>
      </c>
    </row>
    <row r="54" spans="1:8" x14ac:dyDescent="0.25">
      <c r="A54" s="16" t="s">
        <v>76</v>
      </c>
      <c r="B54" s="16"/>
      <c r="C54" s="16"/>
      <c r="D54" s="16"/>
      <c r="E54" s="16"/>
      <c r="F54" s="16"/>
      <c r="G54" s="16"/>
      <c r="H54" s="32"/>
    </row>
    <row r="55" spans="1:8" x14ac:dyDescent="0.25">
      <c r="A55" s="33" t="s">
        <v>77</v>
      </c>
      <c r="B55" s="89" t="s">
        <v>78</v>
      </c>
      <c r="C55" s="23" t="s">
        <v>79</v>
      </c>
      <c r="D55" s="23"/>
      <c r="E55" s="19">
        <f>D55*2</f>
        <v>0</v>
      </c>
      <c r="F55" s="19">
        <f>E55*12</f>
        <v>0</v>
      </c>
      <c r="G55" s="26"/>
      <c r="H55" s="12">
        <f t="shared" si="0"/>
        <v>0</v>
      </c>
    </row>
    <row r="56" spans="1:8" x14ac:dyDescent="0.25">
      <c r="A56" s="35" t="s">
        <v>80</v>
      </c>
      <c r="B56" s="89"/>
      <c r="C56" s="23" t="s">
        <v>25</v>
      </c>
      <c r="D56" s="23"/>
      <c r="E56" s="24"/>
      <c r="F56" s="25">
        <f>D56*4</f>
        <v>0</v>
      </c>
      <c r="G56" s="26"/>
      <c r="H56" s="12">
        <f>G56*4</f>
        <v>0</v>
      </c>
    </row>
    <row r="57" spans="1:8" x14ac:dyDescent="0.25">
      <c r="A57" s="32" t="s">
        <v>81</v>
      </c>
      <c r="B57" s="32"/>
      <c r="C57" s="32"/>
      <c r="D57" s="32"/>
      <c r="E57" s="32"/>
      <c r="F57" s="32"/>
      <c r="G57" s="32"/>
      <c r="H57" s="32"/>
    </row>
    <row r="58" spans="1:8" x14ac:dyDescent="0.25">
      <c r="A58" s="36" t="s">
        <v>82</v>
      </c>
      <c r="B58" s="36" t="s">
        <v>14</v>
      </c>
      <c r="C58" s="11" t="s">
        <v>12</v>
      </c>
      <c r="D58" s="11"/>
      <c r="E58" s="11">
        <f>D58*5</f>
        <v>0</v>
      </c>
      <c r="F58" s="11">
        <f>E58*12</f>
        <v>0</v>
      </c>
      <c r="G58" s="26"/>
      <c r="H58" s="12">
        <f t="shared" si="0"/>
        <v>0</v>
      </c>
    </row>
    <row r="59" spans="1:8" x14ac:dyDescent="0.25">
      <c r="A59" s="36" t="s">
        <v>83</v>
      </c>
      <c r="B59" s="36" t="s">
        <v>84</v>
      </c>
      <c r="C59" s="11" t="s">
        <v>32</v>
      </c>
      <c r="D59" s="37"/>
      <c r="E59" s="19">
        <f>D59*1</f>
        <v>0</v>
      </c>
      <c r="F59" s="19">
        <f>E59*12</f>
        <v>0</v>
      </c>
      <c r="G59" s="26"/>
      <c r="H59" s="12">
        <f t="shared" si="0"/>
        <v>0</v>
      </c>
    </row>
    <row r="60" spans="1:8" x14ac:dyDescent="0.25">
      <c r="A60" s="38" t="s">
        <v>85</v>
      </c>
      <c r="B60" s="39"/>
      <c r="C60" s="8"/>
      <c r="D60" s="8"/>
      <c r="E60" s="8"/>
      <c r="F60" s="8"/>
      <c r="G60" s="8"/>
      <c r="H60" s="32"/>
    </row>
    <row r="61" spans="1:8" x14ac:dyDescent="0.25">
      <c r="A61" s="40" t="s">
        <v>86</v>
      </c>
      <c r="B61" s="89" t="s">
        <v>87</v>
      </c>
      <c r="C61" s="11" t="s">
        <v>12</v>
      </c>
      <c r="D61" s="11"/>
      <c r="E61" s="11">
        <f>D61*5</f>
        <v>0</v>
      </c>
      <c r="F61" s="11">
        <f>E61*12</f>
        <v>0</v>
      </c>
      <c r="G61" s="26"/>
      <c r="H61" s="12">
        <f t="shared" si="0"/>
        <v>0</v>
      </c>
    </row>
    <row r="62" spans="1:8" x14ac:dyDescent="0.25">
      <c r="A62" s="40" t="s">
        <v>88</v>
      </c>
      <c r="B62" s="90"/>
      <c r="C62" s="19" t="s">
        <v>18</v>
      </c>
      <c r="D62" s="19"/>
      <c r="E62" s="19">
        <f>D62*4</f>
        <v>0</v>
      </c>
      <c r="F62" s="19">
        <f>E62*12</f>
        <v>0</v>
      </c>
      <c r="G62" s="26"/>
      <c r="H62" s="12">
        <f t="shared" si="0"/>
        <v>0</v>
      </c>
    </row>
    <row r="63" spans="1:8" x14ac:dyDescent="0.25">
      <c r="A63" s="40" t="s">
        <v>89</v>
      </c>
      <c r="B63" s="90"/>
      <c r="C63" s="23" t="s">
        <v>79</v>
      </c>
      <c r="D63" s="23"/>
      <c r="E63" s="19">
        <f>D63*2</f>
        <v>0</v>
      </c>
      <c r="F63" s="19">
        <f>E63*12</f>
        <v>0</v>
      </c>
      <c r="G63" s="26"/>
      <c r="H63" s="12">
        <f t="shared" si="0"/>
        <v>0</v>
      </c>
    </row>
    <row r="64" spans="1:8" x14ac:dyDescent="0.25">
      <c r="A64" s="40" t="s">
        <v>90</v>
      </c>
      <c r="B64" s="90"/>
      <c r="C64" s="11" t="s">
        <v>12</v>
      </c>
      <c r="D64" s="11"/>
      <c r="E64" s="11">
        <f>D64*5</f>
        <v>0</v>
      </c>
      <c r="F64" s="11">
        <f>E64*12</f>
        <v>0</v>
      </c>
      <c r="G64" s="26"/>
      <c r="H64" s="12">
        <f t="shared" si="0"/>
        <v>0</v>
      </c>
    </row>
    <row r="65" spans="1:8" x14ac:dyDescent="0.25">
      <c r="A65" s="32" t="s">
        <v>91</v>
      </c>
      <c r="B65" s="32"/>
      <c r="C65" s="32"/>
      <c r="D65" s="32"/>
      <c r="E65" s="32"/>
      <c r="F65" s="32"/>
      <c r="G65" s="32"/>
      <c r="H65" s="32"/>
    </row>
    <row r="66" spans="1:8" x14ac:dyDescent="0.25">
      <c r="A66" s="36" t="s">
        <v>92</v>
      </c>
      <c r="B66" s="36" t="s">
        <v>93</v>
      </c>
      <c r="C66" s="11" t="s">
        <v>12</v>
      </c>
      <c r="D66" s="11"/>
      <c r="E66" s="11">
        <f t="shared" ref="E66:E67" si="13">D66*5</f>
        <v>0</v>
      </c>
      <c r="F66" s="11">
        <f t="shared" ref="F66:F67" si="14">E66*12</f>
        <v>0</v>
      </c>
      <c r="G66" s="26"/>
      <c r="H66" s="12">
        <f t="shared" si="0"/>
        <v>0</v>
      </c>
    </row>
    <row r="67" spans="1:8" x14ac:dyDescent="0.25">
      <c r="A67" s="36" t="s">
        <v>94</v>
      </c>
      <c r="B67" s="36" t="s">
        <v>95</v>
      </c>
      <c r="C67" s="11" t="s">
        <v>12</v>
      </c>
      <c r="D67" s="11"/>
      <c r="E67" s="11">
        <f t="shared" si="13"/>
        <v>0</v>
      </c>
      <c r="F67" s="11">
        <f t="shared" si="14"/>
        <v>0</v>
      </c>
      <c r="G67" s="26"/>
      <c r="H67" s="12">
        <f t="shared" si="0"/>
        <v>0</v>
      </c>
    </row>
    <row r="68" spans="1:8" x14ac:dyDescent="0.25">
      <c r="A68" s="22" t="s">
        <v>96</v>
      </c>
      <c r="B68" s="22">
        <v>2</v>
      </c>
      <c r="C68" s="11" t="s">
        <v>32</v>
      </c>
      <c r="D68" s="11"/>
      <c r="E68" s="19">
        <f>D68*1</f>
        <v>0</v>
      </c>
      <c r="F68" s="19">
        <f>E68*12</f>
        <v>0</v>
      </c>
      <c r="G68" s="26"/>
      <c r="H68" s="12">
        <f t="shared" si="0"/>
        <v>0</v>
      </c>
    </row>
    <row r="69" spans="1:8" ht="15.75" thickBot="1" x14ac:dyDescent="0.3">
      <c r="A69" s="22" t="s">
        <v>97</v>
      </c>
      <c r="B69" s="22">
        <v>3</v>
      </c>
      <c r="C69" s="19" t="s">
        <v>18</v>
      </c>
      <c r="D69" s="19"/>
      <c r="E69" s="42">
        <f>D69*4</f>
        <v>0</v>
      </c>
      <c r="F69" s="42">
        <f>E69*12</f>
        <v>0</v>
      </c>
      <c r="G69" s="43"/>
      <c r="H69" s="44">
        <f t="shared" si="0"/>
        <v>0</v>
      </c>
    </row>
    <row r="70" spans="1:8" ht="57" customHeight="1" thickBot="1" x14ac:dyDescent="0.3">
      <c r="E70" s="45" t="s">
        <v>98</v>
      </c>
      <c r="F70" s="46"/>
      <c r="G70" s="47" t="s">
        <v>99</v>
      </c>
      <c r="H70" s="46"/>
    </row>
    <row r="71" spans="1:8" ht="57" customHeight="1" thickBot="1" x14ac:dyDescent="0.3">
      <c r="E71" s="48" t="s">
        <v>100</v>
      </c>
      <c r="F71" s="46"/>
      <c r="G71" s="49" t="s">
        <v>101</v>
      </c>
      <c r="H71" s="46"/>
    </row>
    <row r="74" spans="1:8" ht="15.75" thickBot="1" x14ac:dyDescent="0.3"/>
    <row r="75" spans="1:8" ht="27" thickBot="1" x14ac:dyDescent="0.45">
      <c r="A75" s="76" t="s">
        <v>102</v>
      </c>
      <c r="B75" s="77"/>
      <c r="C75" s="77"/>
      <c r="D75" s="77"/>
      <c r="E75" s="77"/>
      <c r="F75" s="77"/>
      <c r="G75" s="77"/>
      <c r="H75" s="78"/>
    </row>
    <row r="76" spans="1:8" ht="84.75" customHeight="1" thickBot="1" x14ac:dyDescent="0.3">
      <c r="A76" s="50" t="s">
        <v>2</v>
      </c>
      <c r="B76" s="51" t="s">
        <v>3</v>
      </c>
      <c r="C76" s="51" t="s">
        <v>4</v>
      </c>
      <c r="D76" s="52" t="s">
        <v>103</v>
      </c>
      <c r="E76" s="52" t="s">
        <v>104</v>
      </c>
      <c r="F76" s="52" t="s">
        <v>105</v>
      </c>
      <c r="G76" s="52" t="s">
        <v>106</v>
      </c>
      <c r="H76" s="53" t="s">
        <v>107</v>
      </c>
    </row>
    <row r="77" spans="1:8" ht="30.75" thickBot="1" x14ac:dyDescent="0.3">
      <c r="A77" s="54" t="s">
        <v>108</v>
      </c>
      <c r="B77" s="55" t="s">
        <v>47</v>
      </c>
      <c r="C77" s="56" t="s">
        <v>109</v>
      </c>
      <c r="D77" s="57"/>
      <c r="E77" s="56"/>
      <c r="F77" s="58"/>
      <c r="G77" s="58"/>
      <c r="H77" s="58">
        <f>G77*1.2</f>
        <v>0</v>
      </c>
    </row>
    <row r="78" spans="1:8" ht="15.75" thickBot="1" x14ac:dyDescent="0.3">
      <c r="A78" s="54" t="s">
        <v>110</v>
      </c>
      <c r="B78" s="59" t="s">
        <v>111</v>
      </c>
      <c r="C78" s="56" t="s">
        <v>109</v>
      </c>
      <c r="D78" s="57"/>
      <c r="E78" s="56"/>
      <c r="F78" s="58"/>
      <c r="G78" s="58"/>
      <c r="H78" s="58">
        <f t="shared" ref="H78:H80" si="15">G78*1.2</f>
        <v>0</v>
      </c>
    </row>
    <row r="79" spans="1:8" ht="15.75" thickBot="1" x14ac:dyDescent="0.3">
      <c r="A79" s="54" t="s">
        <v>112</v>
      </c>
      <c r="B79" s="59" t="s">
        <v>113</v>
      </c>
      <c r="C79" s="56" t="s">
        <v>109</v>
      </c>
      <c r="D79" s="57"/>
      <c r="E79" s="56"/>
      <c r="F79" s="58"/>
      <c r="G79" s="58"/>
      <c r="H79" s="58">
        <f t="shared" si="15"/>
        <v>0</v>
      </c>
    </row>
    <row r="80" spans="1:8" ht="15.75" thickBot="1" x14ac:dyDescent="0.3">
      <c r="A80" s="60" t="s">
        <v>114</v>
      </c>
      <c r="B80" s="61" t="s">
        <v>111</v>
      </c>
      <c r="C80" s="62" t="s">
        <v>109</v>
      </c>
      <c r="D80" s="63"/>
      <c r="E80" s="62"/>
      <c r="F80" s="64"/>
      <c r="G80" s="64"/>
      <c r="H80" s="58">
        <f t="shared" si="15"/>
        <v>0</v>
      </c>
    </row>
    <row r="81" spans="1:8" ht="60.75" customHeight="1" thickBot="1" x14ac:dyDescent="0.3">
      <c r="F81" s="65" t="s">
        <v>115</v>
      </c>
      <c r="G81" s="66">
        <f>SUM(G77:G80)</f>
        <v>0</v>
      </c>
      <c r="H81" s="67">
        <f>SUM(H77:H80)</f>
        <v>0</v>
      </c>
    </row>
    <row r="84" spans="1:8" ht="15.75" thickBot="1" x14ac:dyDescent="0.3"/>
    <row r="85" spans="1:8" ht="15.75" thickBot="1" x14ac:dyDescent="0.3">
      <c r="A85" s="91" t="s">
        <v>116</v>
      </c>
      <c r="B85" s="92"/>
      <c r="C85" s="93"/>
      <c r="D85" s="93"/>
      <c r="E85" s="93"/>
      <c r="F85" s="93"/>
      <c r="G85" s="93"/>
      <c r="H85" s="94"/>
    </row>
    <row r="86" spans="1:8" ht="15.75" thickBot="1" x14ac:dyDescent="0.3">
      <c r="A86" s="95" t="s">
        <v>117</v>
      </c>
      <c r="B86" s="96"/>
      <c r="C86" s="96"/>
      <c r="D86" s="96"/>
      <c r="E86" s="96"/>
      <c r="F86" s="96"/>
      <c r="G86" s="96"/>
      <c r="H86" s="97"/>
    </row>
    <row r="87" spans="1:8" ht="15.75" thickBot="1" x14ac:dyDescent="0.3">
      <c r="A87" s="72" t="s">
        <v>126</v>
      </c>
      <c r="B87" s="73"/>
      <c r="C87" s="73"/>
      <c r="D87" s="73"/>
      <c r="E87" s="73"/>
      <c r="F87" s="73"/>
      <c r="G87" s="73"/>
      <c r="H87" s="74"/>
    </row>
    <row r="88" spans="1:8" ht="15.75" thickBot="1" x14ac:dyDescent="0.3">
      <c r="A88" s="68" t="s">
        <v>129</v>
      </c>
      <c r="B88" s="69"/>
      <c r="C88" s="70"/>
      <c r="D88" s="70"/>
      <c r="E88" s="70"/>
      <c r="F88" s="70"/>
      <c r="G88" s="70"/>
      <c r="H88" s="71"/>
    </row>
    <row r="89" spans="1:8" ht="15.75" thickBot="1" x14ac:dyDescent="0.3"/>
    <row r="90" spans="1:8" ht="15.75" thickBot="1" x14ac:dyDescent="0.3">
      <c r="A90" s="104" t="s">
        <v>118</v>
      </c>
      <c r="B90" s="105"/>
      <c r="C90" s="105"/>
      <c r="D90" s="105"/>
      <c r="E90" s="105"/>
      <c r="F90" s="105"/>
      <c r="G90" s="105"/>
      <c r="H90" s="106"/>
    </row>
    <row r="91" spans="1:8" x14ac:dyDescent="0.25">
      <c r="A91" s="107" t="s">
        <v>119</v>
      </c>
      <c r="B91" s="108"/>
      <c r="C91" s="109"/>
      <c r="D91" s="109"/>
      <c r="E91" s="109"/>
      <c r="F91" s="109"/>
      <c r="G91" s="109"/>
      <c r="H91" s="109"/>
    </row>
    <row r="92" spans="1:8" x14ac:dyDescent="0.25">
      <c r="A92" s="110" t="s">
        <v>120</v>
      </c>
      <c r="B92" s="111"/>
      <c r="C92" s="112"/>
      <c r="D92" s="112"/>
      <c r="E92" s="112"/>
      <c r="F92" s="112"/>
      <c r="G92" s="112"/>
      <c r="H92" s="112"/>
    </row>
    <row r="93" spans="1:8" x14ac:dyDescent="0.25">
      <c r="A93" s="110" t="s">
        <v>121</v>
      </c>
      <c r="B93" s="111"/>
      <c r="C93" s="112"/>
      <c r="D93" s="112"/>
      <c r="E93" s="112"/>
      <c r="F93" s="112"/>
      <c r="G93" s="112"/>
      <c r="H93" s="112"/>
    </row>
    <row r="94" spans="1:8" x14ac:dyDescent="0.25">
      <c r="A94" s="98" t="s">
        <v>122</v>
      </c>
      <c r="B94" s="99"/>
      <c r="C94" s="100"/>
      <c r="D94" s="100"/>
      <c r="E94" s="100"/>
      <c r="F94" s="100"/>
      <c r="G94" s="100"/>
      <c r="H94" s="100"/>
    </row>
    <row r="95" spans="1:8" x14ac:dyDescent="0.25">
      <c r="A95" s="98" t="s">
        <v>123</v>
      </c>
      <c r="B95" s="99"/>
      <c r="C95" s="100"/>
      <c r="D95" s="100"/>
      <c r="E95" s="100"/>
      <c r="F95" s="100"/>
      <c r="G95" s="100"/>
      <c r="H95" s="100"/>
    </row>
    <row r="96" spans="1:8" x14ac:dyDescent="0.25">
      <c r="A96" s="98" t="s">
        <v>124</v>
      </c>
      <c r="B96" s="99"/>
      <c r="C96" s="100"/>
      <c r="D96" s="100"/>
      <c r="E96" s="100"/>
      <c r="F96" s="100"/>
      <c r="G96" s="100"/>
      <c r="H96" s="100"/>
    </row>
    <row r="97" spans="1:8" ht="15.75" thickBot="1" x14ac:dyDescent="0.3">
      <c r="A97" s="101" t="s">
        <v>125</v>
      </c>
      <c r="B97" s="102"/>
      <c r="C97" s="103"/>
      <c r="D97" s="103"/>
      <c r="E97" s="103"/>
      <c r="F97" s="103"/>
      <c r="G97" s="103"/>
      <c r="H97" s="103"/>
    </row>
  </sheetData>
  <autoFilter ref="A12:H71"/>
  <mergeCells count="20">
    <mergeCell ref="A96:H96"/>
    <mergeCell ref="A97:H97"/>
    <mergeCell ref="A90:H90"/>
    <mergeCell ref="A91:H91"/>
    <mergeCell ref="A92:H92"/>
    <mergeCell ref="A93:H93"/>
    <mergeCell ref="A94:H94"/>
    <mergeCell ref="A95:H95"/>
    <mergeCell ref="A87:H87"/>
    <mergeCell ref="A3:H7"/>
    <mergeCell ref="A11:H11"/>
    <mergeCell ref="A25:E25"/>
    <mergeCell ref="B26:B28"/>
    <mergeCell ref="B47:B49"/>
    <mergeCell ref="B51:B53"/>
    <mergeCell ref="B55:B56"/>
    <mergeCell ref="B61:B64"/>
    <mergeCell ref="A75:H75"/>
    <mergeCell ref="A85:H85"/>
    <mergeCell ref="A86:H86"/>
  </mergeCells>
  <pageMargins left="0.7" right="0.7" top="0.75" bottom="0.75" header="0.3" footer="0.3"/>
  <pageSetup paperSize="8"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 LOT 1 MARSEILLE</vt:lpstr>
    </vt:vector>
  </TitlesOfParts>
  <Company>Ministère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BENNACER, Mohammed (ARS-PACA/DG/SEJMP)</dc:creator>
  <cp:lastModifiedBy>BENNACER, Mohammed (ARS-PACA/DG/SEJMP)</cp:lastModifiedBy>
  <dcterms:created xsi:type="dcterms:W3CDTF">2022-06-30T08:24:53Z</dcterms:created>
  <dcterms:modified xsi:type="dcterms:W3CDTF">2022-07-01T07:00:58Z</dcterms:modified>
</cp:coreProperties>
</file>